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416" windowWidth="10425" windowHeight="775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<sst xmlns="http://schemas.openxmlformats.org/spreadsheetml/2006/main" count="84" uniqueCount="81">
  <si>
    <t>SEF Budget Accountability Form no.1</t>
  </si>
  <si>
    <t>REPORT OF SEF UTILIZATION</t>
  </si>
  <si>
    <t>Municipality of Guindulman, Bohol</t>
  </si>
  <si>
    <t>Receipts from SEF:</t>
  </si>
  <si>
    <t>Collections from SEF and other income</t>
  </si>
  <si>
    <t>Total Receipts</t>
  </si>
  <si>
    <t xml:space="preserve">                      </t>
  </si>
  <si>
    <t>Less : DISBURSEMENTS (broken down by expense class and by object of expenditure)</t>
  </si>
  <si>
    <t>Maintenance and Other Operating Expenses:</t>
  </si>
  <si>
    <t>Capital Outlay</t>
  </si>
  <si>
    <t>Financial Expenses</t>
  </si>
  <si>
    <t>TOTAL DISBURSEMENTS</t>
  </si>
  <si>
    <t>BALANCE</t>
  </si>
  <si>
    <t>We hereby certify that we have reviewed the contents</t>
  </si>
  <si>
    <t>and hereby attest to the veracity and correctness of</t>
  </si>
  <si>
    <t>the date or information contained in this document.</t>
  </si>
  <si>
    <t>Add: Continuing Allotments</t>
  </si>
  <si>
    <t>Sub-Total Receipts</t>
  </si>
  <si>
    <t>Less: Discount on Special Education Tax</t>
  </si>
  <si>
    <t>TRAVEL &amp; EDUCATIONAL EXPENSES-Travel Exp. For Fed. PTA Presidents</t>
  </si>
  <si>
    <t>TRAVEL &amp; EDUCATIONAL EXPENSES-Seminar exp. Of Fed. PTA Presidents</t>
  </si>
  <si>
    <t>OFFICE SUPPLY EXPENSES-District Supplies</t>
  </si>
  <si>
    <t>OFFICE SUPPLY EXPENSES-Athletic Supplies/Equipment</t>
  </si>
  <si>
    <t>COMMUNICATION EXPENSES-Mobile Load of the PSDS</t>
  </si>
  <si>
    <t>COMMUNICATION EXPENSES-Internet Monthly Bills</t>
  </si>
  <si>
    <t>OTHER COMPENSATION-Professional Services:Four (4) Temama/Toama</t>
  </si>
  <si>
    <t>OTHER COMPENSATION-Tree (3) IPED</t>
  </si>
  <si>
    <t>OTHER COMPENSATION-One Locally-Funded Ofc. Clerk/IT</t>
  </si>
  <si>
    <t>REPAIR &amp; MAINTENANCE-OFFICE BLDG.:Central ES</t>
  </si>
  <si>
    <t>MISCELLANEOUS EXPENSE-Sports Development:CVIRAA Aid</t>
  </si>
  <si>
    <t>Capital Outlay- Continuing Allotment</t>
  </si>
  <si>
    <t>Purchase of Office Furniture, Decors, Water Dispenser</t>
  </si>
  <si>
    <t>Senior High School Equipment/Machinery- Guinacot High School</t>
  </si>
  <si>
    <t>Senior High School Equipment/Machinery- Catungawan High School</t>
  </si>
  <si>
    <t>REPAIR &amp; MAINTENANCE- Basdio Elementary School</t>
  </si>
  <si>
    <t>REPAIR &amp; MAINTENANCE- Bato Elementary School</t>
  </si>
  <si>
    <t>REPAIR &amp; MAINTENANCE- Bayong Elementary School</t>
  </si>
  <si>
    <t>REPAIR &amp; MAINTENANCE- Biabas (Tambis) Elementary School</t>
  </si>
  <si>
    <t>REPAIR &amp; MAINTENANCE- Biabas (Central) Elementary School</t>
  </si>
  <si>
    <t>REPAIR &amp; MAINTENANCE- Bulawan Elementary School</t>
  </si>
  <si>
    <t>REPAIR &amp; MAINTENANCE- Cabantian Elementary School</t>
  </si>
  <si>
    <t>REPAIR &amp; MAINTENANCE- Cabantian (Pansul) Primary School</t>
  </si>
  <si>
    <t>REPAIR &amp; MAINTENANCE- Canhaway Elementary School</t>
  </si>
  <si>
    <t>REPAIR &amp; MAINTENANCE- Cansiwang Elementary School</t>
  </si>
  <si>
    <t>REPAIR &amp; MAINTENANCE- Casbu Elementary School</t>
  </si>
  <si>
    <t>REPAIR &amp; MAINTENANCE- Catungawan Sur Elementary School</t>
  </si>
  <si>
    <t>REPAIR &amp; MAINTENANCE- Catungawan Norte Elementary School</t>
  </si>
  <si>
    <t>REPAIR &amp; MAINTENANCE- Guinacot Elementary School</t>
  </si>
  <si>
    <t>REPAIR &amp; MAINTENANCE- Guio-ang Elementary School</t>
  </si>
  <si>
    <t>REPAIR &amp; MAINTENANCE- Lombog Elementary School</t>
  </si>
  <si>
    <t>REPAIR &amp; MAINTENANCE- Mayuga Elementary School</t>
  </si>
  <si>
    <t>REPAIR &amp; MAINTENANCE- Tabunok Elementary School</t>
  </si>
  <si>
    <t>REPAIR &amp; MAINTENANCE- Trinidad Elementary School</t>
  </si>
  <si>
    <t>REPAIR &amp; MAINTENANCE- District Ofice Repair &amp; Maintenance</t>
  </si>
  <si>
    <t>REPAIR &amp; MAINTENANCE- Catungawan National High School</t>
  </si>
  <si>
    <t>REPAIR &amp; MAINTENANCE- Guinacot National High School</t>
  </si>
  <si>
    <t xml:space="preserve">REPAIR &amp; MAINTENANCE- Mayuga National High School </t>
  </si>
  <si>
    <t>MISCELLANEOUS EXPENSES- Sports Development: District Meet</t>
  </si>
  <si>
    <t>MISCELLANEOUS EXPENSES- Sports Development: Sub-Congressional Meet</t>
  </si>
  <si>
    <t>MISCELLANEOUS EXPENSE- Sports Development: Congressional Meet</t>
  </si>
  <si>
    <t>MISCELLANEOUS EXPENSE- Sports Development: Provincial Meet</t>
  </si>
  <si>
    <t>CAPITAL OUTLAY- Purchase of 1 Computer Unit with printer and table (ALS Equipment)</t>
  </si>
  <si>
    <t>CAPITAL OUTLAY- Equipment &amp; Machinery-District Ofc. Equipt.: Purchase One (1) Computer Unit with printer and table</t>
  </si>
  <si>
    <t>CAPITAL OUTLAY- Equipment &amp; Machinery- District Ofc. Equipt.: Purchase One (1) Unit Laptop</t>
  </si>
  <si>
    <t>CAPITAL OUTLAY- Equipment &amp; Machinery- District Ofc. Equipt.: Purchase One (1) Air-Conditioner Unit</t>
  </si>
  <si>
    <t>CAPITAL OUTLAY- Equipment &amp; Machinery-District Ofc. Equipt.: Purchase of Plastic Chairs</t>
  </si>
  <si>
    <t xml:space="preserve">CAPITAL OUTLAY- Equipment &amp; Machinery-District Ofc. Equipt.: Senior High School Equipment &amp; Machinery </t>
  </si>
  <si>
    <t>Municipal Accountant</t>
  </si>
  <si>
    <t>Local Chief Executive</t>
  </si>
  <si>
    <t>Chairman, Local School Board</t>
  </si>
  <si>
    <t>CAPITAL OUTLAY- Electrical Materials for Powerhouse of Catungawan National High School</t>
  </si>
  <si>
    <t>CAPITAL OUTLAY- Renovation of Guindulman District Function Hall</t>
  </si>
  <si>
    <t>For the Quarter Ending December 31, 2019</t>
  </si>
  <si>
    <t>Purchase of Plastic Chairs- Guindulman District Office</t>
  </si>
  <si>
    <t>Ceiling Fan &amp; Electric Fans for the District Function Hall</t>
  </si>
  <si>
    <t>2 units Aircon for Guinacot National High School &amp; Mayuga National High School</t>
  </si>
  <si>
    <t>Tables &amp; Chairs for SPED Classroom</t>
  </si>
  <si>
    <t>Office Furniture &amp; Fixtures for Guindulman Central Elementary School</t>
  </si>
  <si>
    <t>SPED Classroom Renovation</t>
  </si>
  <si>
    <t>CONSOLACION P. de la PEÑA, CPA</t>
  </si>
  <si>
    <t>MARIA FE A. PIEZAS, M.D.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</si>
</sst>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3" fontId="37" fillId="0" borderId="0" xfId="42" applyFont="1" applyAlignment="1">
      <alignment/>
    </xf>
    <xf numFmtId="39" fontId="37" fillId="0" borderId="0" xfId="42" applyNumberFormat="1" applyFont="1" applyAlignment="1">
      <alignment/>
    </xf>
    <xf numFmtId="40" fontId="2" fillId="0" borderId="0" xfId="0" applyNumberFormat="1" applyFont="1" applyFill="1" applyBorder="1" applyAlignment="1">
      <alignment/>
    </xf>
    <xf numFmtId="39" fontId="37" fillId="0" borderId="0" xfId="42" applyNumberFormat="1" applyFont="1" applyBorder="1" applyAlignment="1">
      <alignment/>
    </xf>
    <xf numFmtId="39" fontId="37" fillId="0" borderId="0" xfId="0" applyNumberFormat="1" applyFont="1" applyAlignment="1">
      <alignment/>
    </xf>
    <xf numFmtId="39" fontId="37" fillId="0" borderId="10" xfId="0" applyNumberFormat="1" applyFont="1" applyBorder="1" applyAlignment="1">
      <alignment/>
    </xf>
    <xf numFmtId="43" fontId="37" fillId="0" borderId="11" xfId="42" applyFont="1" applyBorder="1" applyAlignment="1">
      <alignment/>
    </xf>
    <xf numFmtId="40" fontId="2" fillId="0" borderId="0" xfId="0" applyNumberFormat="1" applyFont="1" applyFill="1" applyBorder="1" applyAlignment="1">
      <alignment horizontal="left" wrapText="1"/>
    </xf>
    <xf numFmtId="40" fontId="2" fillId="0" borderId="0" xfId="0" applyNumberFormat="1" applyFont="1" applyFill="1" applyBorder="1" applyAlignment="1">
      <alignment wrapText="1"/>
    </xf>
    <xf numFmtId="43" fontId="37" fillId="0" borderId="0" xfId="42" applyFont="1" applyFill="1" applyAlignment="1">
      <alignment/>
    </xf>
    <xf numFmtId="43" fontId="37" fillId="0" borderId="10" xfId="42" applyFont="1" applyFill="1" applyBorder="1" applyAlignment="1">
      <alignment/>
    </xf>
    <xf numFmtId="40" fontId="2" fillId="0" borderId="0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Border="1" applyAlignment="1">
      <alignment vertical="center" wrapText="1"/>
    </xf>
    <xf numFmtId="39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Alignment="1">
      <alignment/>
    </xf>
    <xf numFmtId="39" fontId="37" fillId="0" borderId="0" xfId="42" applyNumberFormat="1" applyFont="1" applyFill="1" applyAlignment="1">
      <alignment/>
    </xf>
    <xf numFmtId="39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3" fontId="37" fillId="0" borderId="0" xfId="42" applyFont="1" applyFill="1" applyBorder="1" applyAlignment="1">
      <alignment/>
    </xf>
    <xf numFmtId="39" fontId="37" fillId="0" borderId="10" xfId="0" applyNumberFormat="1" applyFont="1" applyFill="1" applyBorder="1" applyAlignment="1">
      <alignment/>
    </xf>
    <xf numFmtId="0" fontId="37" fillId="0" borderId="0" xfId="55" applyFont="1" applyFill="1" applyBorder="1" applyAlignment="1">
      <alignment horizontal="left" vertical="center" wrapText="1"/>
      <protection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84</xdr:row>
      <xdr:rowOff>114300</xdr:rowOff>
    </xdr:from>
    <xdr:to>
      <xdr:col>8</xdr:col>
      <xdr:colOff>266700</xdr:colOff>
      <xdr:row>89</xdr:row>
      <xdr:rowOff>133350</xdr:rowOff>
    </xdr:to>
    <xdr:pic>
      <xdr:nvPicPr>
        <xdr:cNvPr id="1" name="Picture 1" descr="C:\Users\MAHILUM\Dropbox\FDP-DILG\E-Signatures of LGU Guindulman Functionaries\AIAS Offi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3945850"/>
          <a:ext cx="1971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89</xdr:row>
      <xdr:rowOff>9525</xdr:rowOff>
    </xdr:from>
    <xdr:to>
      <xdr:col>6</xdr:col>
      <xdr:colOff>866775</xdr:colOff>
      <xdr:row>92</xdr:row>
      <xdr:rowOff>219075</xdr:rowOff>
    </xdr:to>
    <xdr:pic>
      <xdr:nvPicPr>
        <xdr:cNvPr id="2" name="Picture 2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2465070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90" zoomScaleNormal="90" zoomScalePageLayoutView="0" workbookViewId="0" topLeftCell="A22">
      <selection activeCell="I27" sqref="I27"/>
    </sheetView>
  </sheetViews>
  <sheetFormatPr defaultColWidth="9.140625" defaultRowHeight="15"/>
  <cols>
    <col min="1" max="1" width="3.140625" style="1" customWidth="1"/>
    <col min="2" max="2" width="3.28125" style="1" customWidth="1"/>
    <col min="3" max="3" width="55.421875" style="1" customWidth="1"/>
    <col min="4" max="4" width="4.421875" style="1" customWidth="1"/>
    <col min="5" max="5" width="13.28125" style="4" customWidth="1"/>
    <col min="6" max="6" width="1.28515625" style="1" customWidth="1"/>
    <col min="7" max="7" width="13.57421875" style="7" customWidth="1"/>
    <col min="8" max="8" width="1.8515625" style="1" customWidth="1"/>
    <col min="9" max="9" width="15.00390625" style="3" customWidth="1"/>
    <col min="10" max="16384" width="9.140625" style="1" customWidth="1"/>
  </cols>
  <sheetData>
    <row r="1" ht="12.75">
      <c r="A1" s="1" t="s">
        <v>0</v>
      </c>
    </row>
    <row r="3" spans="1:9" ht="12.7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5" t="s">
        <v>72</v>
      </c>
      <c r="B4" s="25"/>
      <c r="C4" s="25"/>
      <c r="D4" s="25"/>
      <c r="E4" s="25"/>
      <c r="F4" s="25"/>
      <c r="G4" s="25"/>
      <c r="H4" s="25"/>
      <c r="I4" s="25"/>
    </row>
    <row r="5" ht="9.75" customHeight="1"/>
    <row r="6" spans="1:9" ht="12.75">
      <c r="A6" s="27" t="s">
        <v>2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18"/>
      <c r="B7" s="18"/>
      <c r="C7" s="18"/>
      <c r="D7" s="18"/>
      <c r="E7" s="19"/>
      <c r="F7" s="18"/>
      <c r="G7" s="20"/>
      <c r="H7" s="18"/>
      <c r="I7" s="12"/>
    </row>
    <row r="8" spans="1:9" ht="12.75">
      <c r="A8" s="21" t="s">
        <v>3</v>
      </c>
      <c r="B8" s="18"/>
      <c r="C8" s="18"/>
      <c r="D8" s="18"/>
      <c r="E8" s="19"/>
      <c r="F8" s="18"/>
      <c r="G8" s="20"/>
      <c r="H8" s="18"/>
      <c r="I8" s="12"/>
    </row>
    <row r="9" spans="1:9" ht="15" customHeight="1">
      <c r="A9" s="18"/>
      <c r="B9" s="18" t="s">
        <v>4</v>
      </c>
      <c r="C9" s="18"/>
      <c r="D9" s="18"/>
      <c r="E9" s="19"/>
      <c r="F9" s="18"/>
      <c r="G9" s="18"/>
      <c r="H9" s="18"/>
      <c r="I9" s="22">
        <f>1907955.63+169022.86</f>
        <v>2076978.4899999998</v>
      </c>
    </row>
    <row r="10" spans="1:9" ht="15" customHeight="1">
      <c r="A10" s="18"/>
      <c r="B10" s="18"/>
      <c r="C10" s="18" t="s">
        <v>18</v>
      </c>
      <c r="D10" s="18"/>
      <c r="E10" s="19"/>
      <c r="F10" s="18"/>
      <c r="G10" s="18"/>
      <c r="H10" s="18"/>
      <c r="I10" s="23">
        <v>169022.86</v>
      </c>
    </row>
    <row r="11" spans="1:9" ht="18.75" customHeight="1">
      <c r="A11" s="2" t="s">
        <v>17</v>
      </c>
      <c r="I11" s="12">
        <f>+I9-I10</f>
        <v>1907955.63</v>
      </c>
    </row>
    <row r="12" spans="2:9" ht="17.25" customHeight="1">
      <c r="B12" s="1" t="s">
        <v>16</v>
      </c>
      <c r="I12" s="13">
        <v>102089.93</v>
      </c>
    </row>
    <row r="13" spans="1:9" ht="17.25" customHeight="1">
      <c r="A13" s="2" t="s">
        <v>5</v>
      </c>
      <c r="I13" s="12">
        <f>SUM(I11:I12)</f>
        <v>2010045.5599999998</v>
      </c>
    </row>
    <row r="14" ht="12.75">
      <c r="I14" s="12"/>
    </row>
    <row r="15" ht="12.75">
      <c r="A15" s="2" t="s">
        <v>7</v>
      </c>
    </row>
    <row r="16" ht="12.75">
      <c r="A16" s="1" t="s">
        <v>6</v>
      </c>
    </row>
    <row r="17" spans="2:5" ht="12.75">
      <c r="B17" s="2" t="s">
        <v>8</v>
      </c>
      <c r="E17" s="7"/>
    </row>
    <row r="18" spans="3:5" ht="29.25" customHeight="1">
      <c r="C18" s="10" t="s">
        <v>19</v>
      </c>
      <c r="E18" s="7">
        <v>3380</v>
      </c>
    </row>
    <row r="19" spans="3:5" ht="31.5" customHeight="1">
      <c r="C19" s="10" t="s">
        <v>20</v>
      </c>
      <c r="E19" s="7">
        <v>0</v>
      </c>
    </row>
    <row r="20" spans="3:5" ht="14.25" customHeight="1">
      <c r="C20" s="10" t="s">
        <v>21</v>
      </c>
      <c r="E20" s="7">
        <v>29663.9</v>
      </c>
    </row>
    <row r="21" spans="3:5" ht="18.75" customHeight="1">
      <c r="C21" s="10" t="s">
        <v>22</v>
      </c>
      <c r="E21" s="7">
        <v>14963.8</v>
      </c>
    </row>
    <row r="22" spans="3:5" ht="17.25" customHeight="1">
      <c r="C22" s="10" t="s">
        <v>23</v>
      </c>
      <c r="E22" s="7">
        <v>12000</v>
      </c>
    </row>
    <row r="23" spans="3:5" ht="21" customHeight="1">
      <c r="C23" s="10" t="s">
        <v>24</v>
      </c>
      <c r="E23" s="7">
        <v>21624.88</v>
      </c>
    </row>
    <row r="24" spans="3:5" ht="30" customHeight="1">
      <c r="C24" s="10" t="s">
        <v>25</v>
      </c>
      <c r="E24" s="7">
        <v>33600</v>
      </c>
    </row>
    <row r="25" spans="3:5" ht="18.75" customHeight="1">
      <c r="C25" s="10" t="s">
        <v>26</v>
      </c>
      <c r="E25" s="7">
        <v>0</v>
      </c>
    </row>
    <row r="26" spans="3:5" ht="21.75" customHeight="1">
      <c r="C26" s="10" t="s">
        <v>27</v>
      </c>
      <c r="E26" s="7">
        <v>70650</v>
      </c>
    </row>
    <row r="27" spans="3:5" ht="20.25" customHeight="1">
      <c r="C27" s="10" t="s">
        <v>28</v>
      </c>
      <c r="E27" s="7">
        <v>10000</v>
      </c>
    </row>
    <row r="28" spans="3:5" ht="28.5" customHeight="1">
      <c r="C28" s="10" t="s">
        <v>34</v>
      </c>
      <c r="E28" s="7">
        <v>5000</v>
      </c>
    </row>
    <row r="29" spans="3:5" ht="28.5" customHeight="1">
      <c r="C29" s="10" t="s">
        <v>35</v>
      </c>
      <c r="E29" s="7">
        <v>5000</v>
      </c>
    </row>
    <row r="30" spans="3:5" ht="28.5" customHeight="1">
      <c r="C30" s="10" t="s">
        <v>36</v>
      </c>
      <c r="E30" s="7">
        <v>5000</v>
      </c>
    </row>
    <row r="31" spans="3:5" ht="28.5" customHeight="1">
      <c r="C31" s="10" t="s">
        <v>37</v>
      </c>
      <c r="E31" s="7">
        <v>5000</v>
      </c>
    </row>
    <row r="32" spans="3:5" ht="28.5" customHeight="1">
      <c r="C32" s="10" t="s">
        <v>38</v>
      </c>
      <c r="E32" s="7">
        <v>5000</v>
      </c>
    </row>
    <row r="33" spans="3:5" ht="18.75" customHeight="1">
      <c r="C33" s="10" t="s">
        <v>39</v>
      </c>
      <c r="E33" s="7">
        <v>5000</v>
      </c>
    </row>
    <row r="34" spans="3:5" ht="18.75" customHeight="1">
      <c r="C34" s="10" t="s">
        <v>40</v>
      </c>
      <c r="E34" s="7">
        <v>5000</v>
      </c>
    </row>
    <row r="35" spans="3:5" ht="18.75" customHeight="1">
      <c r="C35" s="10" t="s">
        <v>41</v>
      </c>
      <c r="E35" s="7">
        <v>5000</v>
      </c>
    </row>
    <row r="36" spans="3:5" ht="18.75" customHeight="1">
      <c r="C36" s="10" t="s">
        <v>42</v>
      </c>
      <c r="E36" s="7">
        <v>5000</v>
      </c>
    </row>
    <row r="37" spans="3:5" ht="18.75" customHeight="1">
      <c r="C37" s="10" t="s">
        <v>43</v>
      </c>
      <c r="E37" s="7">
        <v>5000</v>
      </c>
    </row>
    <row r="38" spans="3:5" ht="28.5" customHeight="1">
      <c r="C38" s="10" t="s">
        <v>44</v>
      </c>
      <c r="E38" s="7">
        <v>5000</v>
      </c>
    </row>
    <row r="39" spans="3:5" ht="28.5" customHeight="1">
      <c r="C39" s="10" t="s">
        <v>45</v>
      </c>
      <c r="E39" s="7">
        <v>5000</v>
      </c>
    </row>
    <row r="40" spans="3:5" ht="28.5" customHeight="1">
      <c r="C40" s="10" t="s">
        <v>46</v>
      </c>
      <c r="E40" s="7">
        <v>5000</v>
      </c>
    </row>
    <row r="41" spans="3:5" ht="18" customHeight="1">
      <c r="C41" s="10" t="s">
        <v>47</v>
      </c>
      <c r="E41" s="7">
        <v>5000</v>
      </c>
    </row>
    <row r="42" spans="3:5" ht="18" customHeight="1">
      <c r="C42" s="10" t="s">
        <v>48</v>
      </c>
      <c r="E42" s="7">
        <v>5000</v>
      </c>
    </row>
    <row r="43" spans="3:5" ht="18" customHeight="1">
      <c r="C43" s="10" t="s">
        <v>49</v>
      </c>
      <c r="E43" s="7">
        <v>5000</v>
      </c>
    </row>
    <row r="44" spans="3:5" ht="18" customHeight="1">
      <c r="C44" s="10" t="s">
        <v>50</v>
      </c>
      <c r="E44" s="7">
        <v>5000</v>
      </c>
    </row>
    <row r="45" spans="3:5" ht="18" customHeight="1">
      <c r="C45" s="10" t="s">
        <v>51</v>
      </c>
      <c r="E45" s="7">
        <v>5000</v>
      </c>
    </row>
    <row r="46" spans="3:5" ht="18" customHeight="1">
      <c r="C46" s="10" t="s">
        <v>52</v>
      </c>
      <c r="E46" s="7">
        <v>5000</v>
      </c>
    </row>
    <row r="47" spans="3:5" ht="22.5" customHeight="1">
      <c r="C47" s="10" t="s">
        <v>53</v>
      </c>
      <c r="E47" s="7">
        <v>0</v>
      </c>
    </row>
    <row r="48" spans="3:5" ht="22.5" customHeight="1">
      <c r="C48" s="10" t="s">
        <v>54</v>
      </c>
      <c r="E48" s="7">
        <v>10000</v>
      </c>
    </row>
    <row r="49" spans="3:5" ht="22.5" customHeight="1">
      <c r="C49" s="10" t="s">
        <v>55</v>
      </c>
      <c r="E49" s="7">
        <v>10000</v>
      </c>
    </row>
    <row r="50" spans="3:5" ht="28.5" customHeight="1">
      <c r="C50" s="11" t="s">
        <v>56</v>
      </c>
      <c r="E50" s="7">
        <v>10000</v>
      </c>
    </row>
    <row r="51" spans="3:5" ht="32.25" customHeight="1">
      <c r="C51" s="10" t="s">
        <v>57</v>
      </c>
      <c r="E51" s="7">
        <v>0</v>
      </c>
    </row>
    <row r="52" spans="3:5" ht="32.25" customHeight="1">
      <c r="C52" s="14" t="s">
        <v>58</v>
      </c>
      <c r="E52" s="7">
        <v>289063.6</v>
      </c>
    </row>
    <row r="53" spans="3:5" ht="28.5" customHeight="1">
      <c r="C53" s="10" t="s">
        <v>59</v>
      </c>
      <c r="E53" s="7">
        <v>370026.9</v>
      </c>
    </row>
    <row r="54" spans="3:5" ht="32.25" customHeight="1">
      <c r="C54" s="10" t="s">
        <v>60</v>
      </c>
      <c r="E54" s="7">
        <v>95000</v>
      </c>
    </row>
    <row r="55" spans="3:7" ht="21" customHeight="1">
      <c r="C55" s="10" t="s">
        <v>29</v>
      </c>
      <c r="E55" s="8">
        <v>5000</v>
      </c>
      <c r="G55" s="7">
        <f>SUM(E18:E55)</f>
        <v>1079973.08</v>
      </c>
    </row>
    <row r="56" spans="2:5" ht="15.75" customHeight="1">
      <c r="B56" s="2" t="s">
        <v>9</v>
      </c>
      <c r="C56" s="5"/>
      <c r="E56" s="6"/>
    </row>
    <row r="57" spans="3:5" ht="30.75" customHeight="1">
      <c r="C57" s="11" t="s">
        <v>61</v>
      </c>
      <c r="E57" s="7">
        <v>39938.59</v>
      </c>
    </row>
    <row r="58" spans="3:5" ht="30.75" customHeight="1">
      <c r="C58" s="11" t="s">
        <v>62</v>
      </c>
      <c r="E58" s="7">
        <v>44953.23</v>
      </c>
    </row>
    <row r="59" spans="3:5" ht="25.5" customHeight="1">
      <c r="C59" s="11" t="s">
        <v>63</v>
      </c>
      <c r="E59" s="7">
        <v>29921.98</v>
      </c>
    </row>
    <row r="60" spans="3:5" ht="25.5" customHeight="1">
      <c r="C60" s="11" t="s">
        <v>64</v>
      </c>
      <c r="E60" s="7">
        <v>39945</v>
      </c>
    </row>
    <row r="61" spans="3:5" ht="36" customHeight="1">
      <c r="C61" s="15" t="s">
        <v>65</v>
      </c>
      <c r="E61" s="7">
        <v>5692.5</v>
      </c>
    </row>
    <row r="62" spans="3:5" ht="25.5" customHeight="1">
      <c r="C62" s="11" t="s">
        <v>70</v>
      </c>
      <c r="E62" s="7">
        <v>25674.85</v>
      </c>
    </row>
    <row r="63" spans="3:5" ht="36" customHeight="1">
      <c r="C63" s="15" t="s">
        <v>71</v>
      </c>
      <c r="E63" s="16">
        <v>99532</v>
      </c>
    </row>
    <row r="64" spans="3:5" ht="36" customHeight="1">
      <c r="C64" s="24" t="s">
        <v>73</v>
      </c>
      <c r="E64" s="16">
        <v>49524.75</v>
      </c>
    </row>
    <row r="65" spans="3:5" ht="36" customHeight="1">
      <c r="C65" s="24" t="s">
        <v>74</v>
      </c>
      <c r="E65" s="16">
        <v>54958.5</v>
      </c>
    </row>
    <row r="66" spans="3:5" ht="36" customHeight="1">
      <c r="C66" s="24" t="s">
        <v>75</v>
      </c>
      <c r="E66" s="16">
        <v>79890.5</v>
      </c>
    </row>
    <row r="67" spans="3:5" ht="36" customHeight="1">
      <c r="C67" s="24" t="s">
        <v>76</v>
      </c>
      <c r="E67" s="16">
        <v>49450</v>
      </c>
    </row>
    <row r="68" spans="3:5" ht="36" customHeight="1">
      <c r="C68" s="24" t="s">
        <v>77</v>
      </c>
      <c r="E68" s="16">
        <v>59710</v>
      </c>
    </row>
    <row r="69" spans="3:7" ht="36" customHeight="1">
      <c r="C69" s="24" t="s">
        <v>78</v>
      </c>
      <c r="E69" s="8">
        <v>73036</v>
      </c>
      <c r="G69" s="7">
        <f>SUM(E57:E69)</f>
        <v>652227.9</v>
      </c>
    </row>
    <row r="70" spans="2:5" ht="18" customHeight="1">
      <c r="B70" s="2" t="s">
        <v>30</v>
      </c>
      <c r="C70" s="5"/>
      <c r="E70" s="6"/>
    </row>
    <row r="71" spans="3:5" ht="14.25" customHeight="1">
      <c r="C71" s="11" t="s">
        <v>31</v>
      </c>
      <c r="E71" s="7">
        <v>0</v>
      </c>
    </row>
    <row r="72" spans="3:5" ht="26.25" customHeight="1">
      <c r="C72" s="11" t="s">
        <v>32</v>
      </c>
      <c r="E72" s="7">
        <v>0</v>
      </c>
    </row>
    <row r="73" spans="3:5" ht="24.75" customHeight="1">
      <c r="C73" s="11" t="s">
        <v>33</v>
      </c>
      <c r="E73" s="7">
        <v>9759.5</v>
      </c>
    </row>
    <row r="74" spans="3:5" ht="29.25" customHeight="1">
      <c r="C74" s="11" t="s">
        <v>62</v>
      </c>
      <c r="E74" s="7">
        <v>0</v>
      </c>
    </row>
    <row r="75" spans="3:5" ht="28.5" customHeight="1">
      <c r="C75" s="11" t="s">
        <v>64</v>
      </c>
      <c r="E75" s="7">
        <v>0</v>
      </c>
    </row>
    <row r="76" spans="3:7" ht="27" customHeight="1">
      <c r="C76" s="15" t="s">
        <v>65</v>
      </c>
      <c r="E76" s="16">
        <v>0</v>
      </c>
      <c r="F76" s="17"/>
      <c r="G76" s="16"/>
    </row>
    <row r="77" spans="3:5" ht="26.25" customHeight="1">
      <c r="C77" s="11" t="s">
        <v>66</v>
      </c>
      <c r="E77" s="8">
        <v>70000</v>
      </c>
    </row>
    <row r="78" spans="2:7" ht="18.75" customHeight="1">
      <c r="B78" s="1" t="s">
        <v>10</v>
      </c>
      <c r="E78" s="6"/>
      <c r="G78" s="8">
        <f>SUM(E71:E77)</f>
        <v>79759.5</v>
      </c>
    </row>
    <row r="79" spans="1:9" ht="16.5" customHeight="1">
      <c r="A79" s="1" t="s">
        <v>11</v>
      </c>
      <c r="E79" s="6"/>
      <c r="I79" s="3">
        <f>SUM(G55:G78)</f>
        <v>1811960.48</v>
      </c>
    </row>
    <row r="80" spans="1:9" ht="17.25" customHeight="1" thickBot="1">
      <c r="A80" s="1" t="s">
        <v>12</v>
      </c>
      <c r="E80" s="6"/>
      <c r="I80" s="9">
        <f>+I13-I79</f>
        <v>198085.07999999984</v>
      </c>
    </row>
    <row r="81" ht="19.5" customHeight="1" thickTop="1">
      <c r="C81" s="5"/>
    </row>
    <row r="82" spans="4:9" ht="12.75">
      <c r="D82" s="1" t="s">
        <v>13</v>
      </c>
      <c r="G82" s="1"/>
      <c r="I82" s="1"/>
    </row>
    <row r="83" spans="4:9" ht="12.75">
      <c r="D83" s="1" t="s">
        <v>14</v>
      </c>
      <c r="G83" s="1"/>
      <c r="I83" s="1"/>
    </row>
    <row r="84" spans="4:9" ht="12.75">
      <c r="D84" s="1" t="s">
        <v>15</v>
      </c>
      <c r="G84" s="1"/>
      <c r="I84" s="1"/>
    </row>
    <row r="85" ht="12.75">
      <c r="I85" s="1"/>
    </row>
    <row r="86" ht="12.75">
      <c r="I86" s="1"/>
    </row>
    <row r="87" ht="12.75">
      <c r="I87" s="1"/>
    </row>
    <row r="88" spans="4:9" ht="12.75">
      <c r="D88" s="26" t="s">
        <v>79</v>
      </c>
      <c r="E88" s="26"/>
      <c r="F88" s="26"/>
      <c r="G88" s="26"/>
      <c r="H88" s="26"/>
      <c r="I88" s="26"/>
    </row>
    <row r="89" spans="4:9" ht="12.75">
      <c r="D89" s="25" t="s">
        <v>67</v>
      </c>
      <c r="E89" s="25"/>
      <c r="F89" s="25"/>
      <c r="G89" s="25"/>
      <c r="H89" s="25"/>
      <c r="I89" s="25"/>
    </row>
    <row r="90" ht="12.75">
      <c r="I90" s="1"/>
    </row>
    <row r="91" ht="12.75">
      <c r="I91" s="1"/>
    </row>
    <row r="92" ht="12.75">
      <c r="I92" s="1"/>
    </row>
    <row r="93" spans="4:9" ht="18" customHeight="1">
      <c r="D93" s="26" t="s">
        <v>80</v>
      </c>
      <c r="E93" s="26"/>
      <c r="F93" s="26"/>
      <c r="G93" s="26"/>
      <c r="H93" s="26"/>
      <c r="I93" s="26"/>
    </row>
    <row r="94" spans="4:9" ht="12.75">
      <c r="D94" s="25" t="s">
        <v>68</v>
      </c>
      <c r="E94" s="25"/>
      <c r="F94" s="25"/>
      <c r="G94" s="25"/>
      <c r="H94" s="25"/>
      <c r="I94" s="25"/>
    </row>
    <row r="95" spans="4:9" ht="12.75">
      <c r="D95" s="25" t="s">
        <v>69</v>
      </c>
      <c r="E95" s="25"/>
      <c r="F95" s="25"/>
      <c r="G95" s="25"/>
      <c r="H95" s="25"/>
      <c r="I95" s="25"/>
    </row>
  </sheetData>
  <sheetProtection password="DD26" sheet="1"/>
  <mergeCells count="8">
    <mergeCell ref="D94:I94"/>
    <mergeCell ref="D95:I95"/>
    <mergeCell ref="A3:I3"/>
    <mergeCell ref="A4:I4"/>
    <mergeCell ref="A6:I6"/>
    <mergeCell ref="D88:I88"/>
    <mergeCell ref="D89:I89"/>
    <mergeCell ref="D93:I93"/>
  </mergeCells>
  <printOptions/>
  <pageMargins left="0.38" right="0.3" top="1" bottom="0.75" header="0.3" footer="0.5"/>
  <pageSetup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Guindulman-Accounting</dc:creator>
  <cp:keywords/>
  <dc:description/>
  <cp:lastModifiedBy>MBO_SVR</cp:lastModifiedBy>
  <cp:lastPrinted>2020-08-26T08:52:53Z</cp:lastPrinted>
  <dcterms:created xsi:type="dcterms:W3CDTF">2014-05-21T10:04:06Z</dcterms:created>
  <dcterms:modified xsi:type="dcterms:W3CDTF">2020-08-26T08:52:57Z</dcterms:modified>
  <cp:category/>
  <cp:version/>
  <cp:contentType/>
  <cp:contentStatus/>
</cp:coreProperties>
</file>